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<sst xmlns="http://schemas.openxmlformats.org/spreadsheetml/2006/main" count="167" uniqueCount="65">
  <si>
    <t>广西壮族自治区应急管理厅2025年下半年事业单位公开招聘工作人员面试结果及考生总成绩名单</t>
  </si>
  <si>
    <t>序号</t>
  </si>
  <si>
    <t>招聘单位</t>
  </si>
  <si>
    <t>招聘岗位</t>
  </si>
  <si>
    <t>考生面试抽签号</t>
  </si>
  <si>
    <t>考生姓名</t>
  </si>
  <si>
    <t>笔试总成绩</t>
  </si>
  <si>
    <t>结构化面试成绩</t>
  </si>
  <si>
    <t>试讲成绩</t>
  </si>
  <si>
    <t>面试总成绩</t>
  </si>
  <si>
    <t>考生总成绩</t>
  </si>
  <si>
    <t>岗位总成绩排名</t>
  </si>
  <si>
    <t>备注</t>
  </si>
  <si>
    <t>自治区应急救援中心</t>
  </si>
  <si>
    <t>应急处置及安全监管岗位一</t>
  </si>
  <si>
    <t>01</t>
  </si>
  <si>
    <t>罗华锋</t>
  </si>
  <si>
    <t>/</t>
  </si>
  <si>
    <t>进入下一环节</t>
  </si>
  <si>
    <t>02</t>
  </si>
  <si>
    <t>秦学平</t>
  </si>
  <si>
    <t>03</t>
  </si>
  <si>
    <t>刘浩斌</t>
  </si>
  <si>
    <t>04</t>
  </si>
  <si>
    <t>林俊吕</t>
  </si>
  <si>
    <t>05</t>
  </si>
  <si>
    <t>王日林</t>
  </si>
  <si>
    <t>06</t>
  </si>
  <si>
    <t>覃明飞</t>
  </si>
  <si>
    <t>应急处置及安全监管岗位二</t>
  </si>
  <si>
    <t>吴志鹏</t>
  </si>
  <si>
    <t>梅  俊</t>
  </si>
  <si>
    <t>韦荣达</t>
  </si>
  <si>
    <t>应急处置及安全监管岗位三</t>
  </si>
  <si>
    <t>李文富</t>
  </si>
  <si>
    <t>王增玉</t>
  </si>
  <si>
    <t>陈大益</t>
  </si>
  <si>
    <t>自治区应急管理信息技术中心</t>
  </si>
  <si>
    <t>应急处置及安全监管岗位四</t>
  </si>
  <si>
    <t>杨一一</t>
  </si>
  <si>
    <t>潘华菲</t>
  </si>
  <si>
    <t>郑汉杰</t>
  </si>
  <si>
    <t>新媒体宣传岗位</t>
  </si>
  <si>
    <t>唐  楠</t>
  </si>
  <si>
    <t>潘凤英</t>
  </si>
  <si>
    <t>梁龄方</t>
  </si>
  <si>
    <t>广西第一工业学校</t>
  </si>
  <si>
    <t>语文教师岗位</t>
  </si>
  <si>
    <t>陆舒琪</t>
  </si>
  <si>
    <t>郭海贤</t>
  </si>
  <si>
    <t>冯晓惠</t>
  </si>
  <si>
    <t>杨冬榆</t>
  </si>
  <si>
    <t>陆丽明</t>
  </si>
  <si>
    <t>刘  优</t>
  </si>
  <si>
    <t>数学教师岗位</t>
  </si>
  <si>
    <t>黄丽存</t>
  </si>
  <si>
    <t>唐  丹</t>
  </si>
  <si>
    <t>曾芝茂</t>
  </si>
  <si>
    <t>田  雪</t>
  </si>
  <si>
    <t>黄  昊</t>
  </si>
  <si>
    <t>廖小凤</t>
  </si>
  <si>
    <t>应急救援技术专业教师岗位</t>
  </si>
  <si>
    <t>朱星达</t>
  </si>
  <si>
    <t>取消该岗位招聘</t>
  </si>
  <si>
    <t>注：
1.非教师岗位面试总成绩计算 面试总成绩= 结构化面试成绩×100% 
2.教师岗位面试总成绩=试讲成绩×50% + 结构化面试成绩×50%
3.考生总成绩=【（职业能力倾向测验成绩+综合应用能力成绩）÷3】×50%+面试总成绩×50%
4.根据《广西壮族自治区应急管理厅2025年下半年事业单位公开招聘工作人员面试公告》要求，所有招聘岗位若考生总成绩都达不到70分的，取消该岗位的招聘。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</si>
</sst>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pane ySplit="2" topLeftCell="A15" activePane="bottomLeft" state="frozen"/>
      <selection/>
      <selection pane="bottomLeft" activeCell="C27" sqref="C27"/>
    </sheetView>
  </sheetViews>
  <sheetFormatPr defaultColWidth="9" defaultRowHeight="13.5"/>
  <cols>
    <col min="1" max="1" width="9" style="3"/>
    <col min="2" max="2" width="29.5" style="3" customWidth="1"/>
    <col min="3" max="3" width="28.625" style="3" customWidth="1"/>
    <col min="4" max="4" width="17.75" style="3" customWidth="1"/>
    <col min="5" max="5" width="9" style="3"/>
    <col min="6" max="6" width="13.625" style="3" customWidth="1"/>
    <col min="7" max="7" width="15.5" style="3" customWidth="1"/>
    <col min="8" max="8" width="11" style="3" customWidth="1"/>
    <col min="9" max="9" width="13.625" style="3" customWidth="1"/>
    <col min="10" max="10" width="14.5" style="3" customWidth="1"/>
    <col min="11" max="11" width="17.625" style="3" customWidth="1"/>
    <col min="12" max="12" width="17.75" style="3" customWidth="1"/>
    <col min="13" max="16384" width="9" style="4"/>
  </cols>
  <sheetData>
    <row r="1" ht="5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2" customFormat="1" ht="25" customHeight="1" spans="1:12">
      <c r="A3" s="7">
        <v>1</v>
      </c>
      <c r="B3" s="7" t="s">
        <v>13</v>
      </c>
      <c r="C3" s="7" t="s">
        <v>14</v>
      </c>
      <c r="D3" s="15" t="s">
        <v>15</v>
      </c>
      <c r="E3" s="7" t="s">
        <v>16</v>
      </c>
      <c r="F3" s="8">
        <v>197.5</v>
      </c>
      <c r="G3" s="8">
        <v>81.4</v>
      </c>
      <c r="H3" s="7" t="s">
        <v>17</v>
      </c>
      <c r="I3" s="8">
        <f>G3</f>
        <v>81.4</v>
      </c>
      <c r="J3" s="8">
        <f>(F3/3)*0.5+I3*0.5</f>
        <v>73.6166666666667</v>
      </c>
      <c r="K3" s="9">
        <v>2</v>
      </c>
      <c r="L3" s="7" t="s">
        <v>18</v>
      </c>
    </row>
    <row r="4" s="2" customFormat="1" ht="25" customHeight="1" spans="1:12">
      <c r="A4" s="7">
        <v>2</v>
      </c>
      <c r="B4" s="7" t="s">
        <v>13</v>
      </c>
      <c r="C4" s="7" t="s">
        <v>14</v>
      </c>
      <c r="D4" s="15" t="s">
        <v>19</v>
      </c>
      <c r="E4" s="7" t="s">
        <v>20</v>
      </c>
      <c r="F4" s="8">
        <v>209.5</v>
      </c>
      <c r="G4" s="8">
        <v>77.2</v>
      </c>
      <c r="H4" s="7" t="s">
        <v>17</v>
      </c>
      <c r="I4" s="8">
        <f>G4</f>
        <v>77.2</v>
      </c>
      <c r="J4" s="8">
        <f>(F4/3)*0.5+I4*0.5</f>
        <v>73.5166666666667</v>
      </c>
      <c r="K4" s="9">
        <v>3</v>
      </c>
      <c r="L4" s="7"/>
    </row>
    <row r="5" s="2" customFormat="1" ht="25" customHeight="1" spans="1:12">
      <c r="A5" s="7">
        <v>3</v>
      </c>
      <c r="B5" s="7" t="s">
        <v>13</v>
      </c>
      <c r="C5" s="7" t="s">
        <v>14</v>
      </c>
      <c r="D5" s="15" t="s">
        <v>21</v>
      </c>
      <c r="E5" s="7" t="s">
        <v>22</v>
      </c>
      <c r="F5" s="8">
        <v>205</v>
      </c>
      <c r="G5" s="8">
        <v>75.1</v>
      </c>
      <c r="H5" s="7" t="s">
        <v>17</v>
      </c>
      <c r="I5" s="8">
        <f>G5</f>
        <v>75.1</v>
      </c>
      <c r="J5" s="8">
        <f>(F5/3)*0.5+I5*0.5</f>
        <v>71.7166666666667</v>
      </c>
      <c r="K5" s="9">
        <v>4</v>
      </c>
      <c r="L5" s="7"/>
    </row>
    <row r="6" s="2" customFormat="1" ht="25" customHeight="1" spans="1:12">
      <c r="A6" s="7">
        <v>4</v>
      </c>
      <c r="B6" s="7" t="s">
        <v>13</v>
      </c>
      <c r="C6" s="7" t="s">
        <v>14</v>
      </c>
      <c r="D6" s="15" t="s">
        <v>23</v>
      </c>
      <c r="E6" s="7" t="s">
        <v>24</v>
      </c>
      <c r="F6" s="8">
        <v>191.5</v>
      </c>
      <c r="G6" s="8">
        <v>73.2</v>
      </c>
      <c r="H6" s="7" t="s">
        <v>17</v>
      </c>
      <c r="I6" s="8">
        <f>G6</f>
        <v>73.2</v>
      </c>
      <c r="J6" s="8">
        <f>(F6/3)*0.5+I6*0.5</f>
        <v>68.5166666666667</v>
      </c>
      <c r="K6" s="9">
        <v>5</v>
      </c>
      <c r="L6" s="7"/>
    </row>
    <row r="7" s="2" customFormat="1" ht="25" customHeight="1" spans="1:12">
      <c r="A7" s="7">
        <v>5</v>
      </c>
      <c r="B7" s="7" t="s">
        <v>13</v>
      </c>
      <c r="C7" s="7" t="s">
        <v>14</v>
      </c>
      <c r="D7" s="15" t="s">
        <v>25</v>
      </c>
      <c r="E7" s="7" t="s">
        <v>26</v>
      </c>
      <c r="F7" s="8">
        <v>188.5</v>
      </c>
      <c r="G7" s="8">
        <v>73</v>
      </c>
      <c r="H7" s="7" t="s">
        <v>17</v>
      </c>
      <c r="I7" s="8">
        <f>G7</f>
        <v>73</v>
      </c>
      <c r="J7" s="8">
        <f>(F7/3)*0.5+I7*0.5</f>
        <v>67.9166666666667</v>
      </c>
      <c r="K7" s="9">
        <v>6</v>
      </c>
      <c r="L7" s="7"/>
    </row>
    <row r="8" s="2" customFormat="1" ht="25" customHeight="1" spans="1:12">
      <c r="A8" s="7">
        <v>6</v>
      </c>
      <c r="B8" s="7" t="s">
        <v>13</v>
      </c>
      <c r="C8" s="7" t="s">
        <v>14</v>
      </c>
      <c r="D8" s="15" t="s">
        <v>27</v>
      </c>
      <c r="E8" s="7" t="s">
        <v>28</v>
      </c>
      <c r="F8" s="8">
        <v>206</v>
      </c>
      <c r="G8" s="8">
        <v>87</v>
      </c>
      <c r="H8" s="7" t="s">
        <v>17</v>
      </c>
      <c r="I8" s="8">
        <f>G8</f>
        <v>87</v>
      </c>
      <c r="J8" s="8">
        <f>(F8/3)*0.5+I8*0.5</f>
        <v>77.8333333333333</v>
      </c>
      <c r="K8" s="9">
        <v>1</v>
      </c>
      <c r="L8" s="7" t="s">
        <v>18</v>
      </c>
    </row>
    <row r="9" s="2" customFormat="1" ht="25" customHeight="1" spans="1:12">
      <c r="A9" s="7">
        <v>7</v>
      </c>
      <c r="B9" s="7" t="s">
        <v>13</v>
      </c>
      <c r="C9" s="7" t="s">
        <v>29</v>
      </c>
      <c r="D9" s="15" t="s">
        <v>15</v>
      </c>
      <c r="E9" s="7" t="s">
        <v>30</v>
      </c>
      <c r="F9" s="8">
        <v>209</v>
      </c>
      <c r="G9" s="8">
        <v>82</v>
      </c>
      <c r="H9" s="7" t="s">
        <v>17</v>
      </c>
      <c r="I9" s="8">
        <f>G9</f>
        <v>82</v>
      </c>
      <c r="J9" s="8">
        <f>(F9/3)*0.5+I9*0.5</f>
        <v>75.8333333333333</v>
      </c>
      <c r="K9" s="9">
        <v>1</v>
      </c>
      <c r="L9" s="7" t="s">
        <v>18</v>
      </c>
    </row>
    <row r="10" s="2" customFormat="1" ht="25" customHeight="1" spans="1:12">
      <c r="A10" s="7">
        <v>8</v>
      </c>
      <c r="B10" s="7" t="s">
        <v>13</v>
      </c>
      <c r="C10" s="7" t="s">
        <v>29</v>
      </c>
      <c r="D10" s="15" t="s">
        <v>19</v>
      </c>
      <c r="E10" s="7" t="s">
        <v>31</v>
      </c>
      <c r="F10" s="8">
        <v>203</v>
      </c>
      <c r="G10" s="8">
        <v>82.8</v>
      </c>
      <c r="H10" s="7" t="s">
        <v>17</v>
      </c>
      <c r="I10" s="8">
        <f>G10</f>
        <v>82.8</v>
      </c>
      <c r="J10" s="8">
        <f>(F10/3)*0.5+I10*0.5</f>
        <v>75.2333333333333</v>
      </c>
      <c r="K10" s="9">
        <v>2</v>
      </c>
      <c r="L10" s="7"/>
    </row>
    <row r="11" s="2" customFormat="1" ht="25" customHeight="1" spans="1:12">
      <c r="A11" s="7">
        <v>9</v>
      </c>
      <c r="B11" s="7" t="s">
        <v>13</v>
      </c>
      <c r="C11" s="7" t="s">
        <v>29</v>
      </c>
      <c r="D11" s="15" t="s">
        <v>21</v>
      </c>
      <c r="E11" s="7" t="s">
        <v>32</v>
      </c>
      <c r="F11" s="8">
        <v>207.5</v>
      </c>
      <c r="G11" s="8">
        <v>77.8</v>
      </c>
      <c r="H11" s="7" t="s">
        <v>17</v>
      </c>
      <c r="I11" s="8">
        <f>G11</f>
        <v>77.8</v>
      </c>
      <c r="J11" s="8">
        <f>(F11/3)*0.5+I11*0.5</f>
        <v>73.4833333333333</v>
      </c>
      <c r="K11" s="9">
        <v>3</v>
      </c>
      <c r="L11" s="7"/>
    </row>
    <row r="12" s="2" customFormat="1" ht="25" customHeight="1" spans="1:12">
      <c r="A12" s="7">
        <v>10</v>
      </c>
      <c r="B12" s="7" t="s">
        <v>13</v>
      </c>
      <c r="C12" s="7" t="s">
        <v>33</v>
      </c>
      <c r="D12" s="15" t="s">
        <v>15</v>
      </c>
      <c r="E12" s="7" t="s">
        <v>34</v>
      </c>
      <c r="F12" s="8">
        <v>219.5</v>
      </c>
      <c r="G12" s="8">
        <v>78.1</v>
      </c>
      <c r="H12" s="7" t="s">
        <v>17</v>
      </c>
      <c r="I12" s="8">
        <f>G12</f>
        <v>78.1</v>
      </c>
      <c r="J12" s="8">
        <f>(F12/3)*0.5+I12*0.5</f>
        <v>75.6333333333333</v>
      </c>
      <c r="K12" s="9">
        <v>2</v>
      </c>
      <c r="L12" s="7"/>
    </row>
    <row r="13" s="2" customFormat="1" ht="25" customHeight="1" spans="1:12">
      <c r="A13" s="7">
        <v>11</v>
      </c>
      <c r="B13" s="7" t="s">
        <v>13</v>
      </c>
      <c r="C13" s="7" t="s">
        <v>33</v>
      </c>
      <c r="D13" s="15" t="s">
        <v>19</v>
      </c>
      <c r="E13" s="7" t="s">
        <v>35</v>
      </c>
      <c r="F13" s="8">
        <v>226</v>
      </c>
      <c r="G13" s="8">
        <v>73.9</v>
      </c>
      <c r="H13" s="7" t="s">
        <v>17</v>
      </c>
      <c r="I13" s="8">
        <f>G13</f>
        <v>73.9</v>
      </c>
      <c r="J13" s="8">
        <f>(F13/3)*0.5+I13*0.5</f>
        <v>74.6166666666667</v>
      </c>
      <c r="K13" s="9">
        <v>3</v>
      </c>
      <c r="L13" s="7"/>
    </row>
    <row r="14" s="2" customFormat="1" ht="25" customHeight="1" spans="1:12">
      <c r="A14" s="7">
        <v>12</v>
      </c>
      <c r="B14" s="7" t="s">
        <v>13</v>
      </c>
      <c r="C14" s="7" t="s">
        <v>33</v>
      </c>
      <c r="D14" s="15" t="s">
        <v>21</v>
      </c>
      <c r="E14" s="7" t="s">
        <v>36</v>
      </c>
      <c r="F14" s="8">
        <v>222.5</v>
      </c>
      <c r="G14" s="8">
        <v>80.7</v>
      </c>
      <c r="H14" s="7" t="s">
        <v>17</v>
      </c>
      <c r="I14" s="8">
        <f>G14</f>
        <v>80.7</v>
      </c>
      <c r="J14" s="8">
        <f>(F14/3)*0.5+I14*0.5</f>
        <v>77.4333333333333</v>
      </c>
      <c r="K14" s="9">
        <v>1</v>
      </c>
      <c r="L14" s="7" t="s">
        <v>18</v>
      </c>
    </row>
    <row r="15" s="2" customFormat="1" ht="25" customHeight="1" spans="1:12">
      <c r="A15" s="7">
        <v>13</v>
      </c>
      <c r="B15" s="10" t="s">
        <v>37</v>
      </c>
      <c r="C15" s="7" t="s">
        <v>38</v>
      </c>
      <c r="D15" s="15" t="s">
        <v>15</v>
      </c>
      <c r="E15" s="7" t="s">
        <v>39</v>
      </c>
      <c r="F15" s="8">
        <v>227</v>
      </c>
      <c r="G15" s="8">
        <v>75</v>
      </c>
      <c r="H15" s="7" t="s">
        <v>17</v>
      </c>
      <c r="I15" s="8">
        <f>G15</f>
        <v>75</v>
      </c>
      <c r="J15" s="8">
        <f>(F15/3)*0.5+I15*0.5</f>
        <v>75.3333333333333</v>
      </c>
      <c r="K15" s="9">
        <v>3</v>
      </c>
      <c r="L15" s="7"/>
    </row>
    <row r="16" s="2" customFormat="1" ht="25" customHeight="1" spans="1:12">
      <c r="A16" s="7">
        <v>14</v>
      </c>
      <c r="B16" s="10" t="s">
        <v>37</v>
      </c>
      <c r="C16" s="7" t="s">
        <v>38</v>
      </c>
      <c r="D16" s="15" t="s">
        <v>19</v>
      </c>
      <c r="E16" s="7" t="s">
        <v>40</v>
      </c>
      <c r="F16" s="8">
        <v>229</v>
      </c>
      <c r="G16" s="8">
        <v>82.6</v>
      </c>
      <c r="H16" s="7" t="s">
        <v>17</v>
      </c>
      <c r="I16" s="8">
        <f>G16</f>
        <v>82.6</v>
      </c>
      <c r="J16" s="8">
        <f>(F16/3)*0.5+I16*0.5</f>
        <v>79.4666666666667</v>
      </c>
      <c r="K16" s="9">
        <v>2</v>
      </c>
      <c r="L16" s="7"/>
    </row>
    <row r="17" s="2" customFormat="1" ht="25" customHeight="1" spans="1:12">
      <c r="A17" s="7">
        <v>15</v>
      </c>
      <c r="B17" s="10" t="s">
        <v>37</v>
      </c>
      <c r="C17" s="7" t="s">
        <v>38</v>
      </c>
      <c r="D17" s="15" t="s">
        <v>21</v>
      </c>
      <c r="E17" s="7" t="s">
        <v>41</v>
      </c>
      <c r="F17" s="8">
        <v>240.5</v>
      </c>
      <c r="G17" s="8">
        <v>78.8</v>
      </c>
      <c r="H17" s="7" t="s">
        <v>17</v>
      </c>
      <c r="I17" s="8">
        <f>G17</f>
        <v>78.8</v>
      </c>
      <c r="J17" s="8">
        <f>(F17/3)*0.5+I17*0.5</f>
        <v>79.4833333333333</v>
      </c>
      <c r="K17" s="9">
        <v>1</v>
      </c>
      <c r="L17" s="7" t="s">
        <v>18</v>
      </c>
    </row>
    <row r="18" s="2" customFormat="1" ht="25" customHeight="1" spans="1:12">
      <c r="A18" s="7">
        <v>16</v>
      </c>
      <c r="B18" s="10" t="s">
        <v>37</v>
      </c>
      <c r="C18" s="10" t="s">
        <v>42</v>
      </c>
      <c r="D18" s="15" t="s">
        <v>15</v>
      </c>
      <c r="E18" s="7" t="s">
        <v>43</v>
      </c>
      <c r="F18" s="8">
        <v>222</v>
      </c>
      <c r="G18" s="8">
        <v>84.7</v>
      </c>
      <c r="H18" s="7" t="s">
        <v>17</v>
      </c>
      <c r="I18" s="8">
        <f>G18</f>
        <v>84.7</v>
      </c>
      <c r="J18" s="8">
        <f>(F18/3)*0.5+I18*0.5</f>
        <v>79.35</v>
      </c>
      <c r="K18" s="9">
        <v>3</v>
      </c>
      <c r="L18" s="7"/>
    </row>
    <row r="19" s="2" customFormat="1" ht="25" customHeight="1" spans="1:12">
      <c r="A19" s="7">
        <v>17</v>
      </c>
      <c r="B19" s="10" t="s">
        <v>37</v>
      </c>
      <c r="C19" s="10" t="s">
        <v>42</v>
      </c>
      <c r="D19" s="15" t="s">
        <v>19</v>
      </c>
      <c r="E19" s="7" t="s">
        <v>44</v>
      </c>
      <c r="F19" s="8">
        <v>223</v>
      </c>
      <c r="G19" s="8">
        <v>85</v>
      </c>
      <c r="H19" s="7" t="s">
        <v>17</v>
      </c>
      <c r="I19" s="8">
        <f>G19</f>
        <v>85</v>
      </c>
      <c r="J19" s="8">
        <f>(F19/3)*0.5+I19*0.5</f>
        <v>79.6666666666667</v>
      </c>
      <c r="K19" s="9">
        <v>2</v>
      </c>
      <c r="L19" s="7"/>
    </row>
    <row r="20" s="2" customFormat="1" ht="25" customHeight="1" spans="1:12">
      <c r="A20" s="7">
        <v>18</v>
      </c>
      <c r="B20" s="10" t="s">
        <v>37</v>
      </c>
      <c r="C20" s="10" t="s">
        <v>42</v>
      </c>
      <c r="D20" s="15" t="s">
        <v>21</v>
      </c>
      <c r="E20" s="7" t="s">
        <v>45</v>
      </c>
      <c r="F20" s="8">
        <v>232</v>
      </c>
      <c r="G20" s="8">
        <v>83.3</v>
      </c>
      <c r="H20" s="7" t="s">
        <v>17</v>
      </c>
      <c r="I20" s="8">
        <f>G20</f>
        <v>83.3</v>
      </c>
      <c r="J20" s="8">
        <f>(F20/3)*0.5+I20*0.5</f>
        <v>80.3166666666667</v>
      </c>
      <c r="K20" s="9">
        <v>1</v>
      </c>
      <c r="L20" s="7" t="s">
        <v>18</v>
      </c>
    </row>
    <row r="21" s="2" customFormat="1" ht="25" customHeight="1" spans="1:12">
      <c r="A21" s="7">
        <v>19</v>
      </c>
      <c r="B21" s="7" t="s">
        <v>46</v>
      </c>
      <c r="C21" s="7" t="s">
        <v>47</v>
      </c>
      <c r="D21" s="15" t="s">
        <v>15</v>
      </c>
      <c r="E21" s="7" t="s">
        <v>48</v>
      </c>
      <c r="F21" s="8">
        <v>210</v>
      </c>
      <c r="G21" s="8">
        <v>77</v>
      </c>
      <c r="H21" s="8">
        <v>77.6</v>
      </c>
      <c r="I21" s="8">
        <f>G21*0.5+H21*0.5</f>
        <v>77.3</v>
      </c>
      <c r="J21" s="8">
        <f>(F21/3)*0.5+I21*0.5</f>
        <v>73.65</v>
      </c>
      <c r="K21" s="9">
        <v>3</v>
      </c>
      <c r="L21" s="7"/>
    </row>
    <row r="22" s="2" customFormat="1" ht="25" customHeight="1" spans="1:12">
      <c r="A22" s="7">
        <v>20</v>
      </c>
      <c r="B22" s="7" t="s">
        <v>46</v>
      </c>
      <c r="C22" s="7" t="s">
        <v>47</v>
      </c>
      <c r="D22" s="15" t="s">
        <v>19</v>
      </c>
      <c r="E22" s="7" t="s">
        <v>49</v>
      </c>
      <c r="F22" s="8">
        <v>203.5</v>
      </c>
      <c r="G22" s="8">
        <v>73.2</v>
      </c>
      <c r="H22" s="8">
        <v>80.4</v>
      </c>
      <c r="I22" s="8">
        <f>G22*0.5+H22*0.5</f>
        <v>76.8</v>
      </c>
      <c r="J22" s="8">
        <f>(F22/3)*0.5+I22*0.5</f>
        <v>72.3166666666667</v>
      </c>
      <c r="K22" s="9">
        <v>5</v>
      </c>
      <c r="L22" s="7"/>
    </row>
    <row r="23" s="2" customFormat="1" ht="25" customHeight="1" spans="1:12">
      <c r="A23" s="7">
        <v>21</v>
      </c>
      <c r="B23" s="7" t="s">
        <v>46</v>
      </c>
      <c r="C23" s="7" t="s">
        <v>47</v>
      </c>
      <c r="D23" s="15" t="s">
        <v>21</v>
      </c>
      <c r="E23" s="7" t="s">
        <v>50</v>
      </c>
      <c r="F23" s="8">
        <v>204.5</v>
      </c>
      <c r="G23" s="8">
        <v>81.2</v>
      </c>
      <c r="H23" s="8">
        <v>86.6</v>
      </c>
      <c r="I23" s="8">
        <f>G23*0.5+H23*0.5</f>
        <v>83.9</v>
      </c>
      <c r="J23" s="8">
        <f>(F23/3)*0.5+I23*0.5</f>
        <v>76.0333333333333</v>
      </c>
      <c r="K23" s="9">
        <v>1</v>
      </c>
      <c r="L23" s="7" t="s">
        <v>18</v>
      </c>
    </row>
    <row r="24" s="2" customFormat="1" ht="25" customHeight="1" spans="1:12">
      <c r="A24" s="7">
        <v>22</v>
      </c>
      <c r="B24" s="7" t="s">
        <v>46</v>
      </c>
      <c r="C24" s="7" t="s">
        <v>47</v>
      </c>
      <c r="D24" s="15" t="s">
        <v>23</v>
      </c>
      <c r="E24" s="7" t="s">
        <v>51</v>
      </c>
      <c r="F24" s="8">
        <v>213</v>
      </c>
      <c r="G24" s="8">
        <v>71.6</v>
      </c>
      <c r="H24" s="8">
        <v>79.3</v>
      </c>
      <c r="I24" s="8">
        <f>G24*0.5+H24*0.5</f>
        <v>75.45</v>
      </c>
      <c r="J24" s="8">
        <f>(F24/3)*0.5+I24*0.5</f>
        <v>73.225</v>
      </c>
      <c r="K24" s="9">
        <v>4</v>
      </c>
      <c r="L24" s="7"/>
    </row>
    <row r="25" s="2" customFormat="1" ht="25" customHeight="1" spans="1:12">
      <c r="A25" s="7">
        <v>23</v>
      </c>
      <c r="B25" s="7" t="s">
        <v>46</v>
      </c>
      <c r="C25" s="7" t="s">
        <v>47</v>
      </c>
      <c r="D25" s="15" t="s">
        <v>25</v>
      </c>
      <c r="E25" s="7" t="s">
        <v>52</v>
      </c>
      <c r="F25" s="8">
        <v>209</v>
      </c>
      <c r="G25" s="8">
        <v>80.6</v>
      </c>
      <c r="H25" s="8">
        <v>82.6</v>
      </c>
      <c r="I25" s="8">
        <f>G25*0.5+H25*0.5</f>
        <v>81.6</v>
      </c>
      <c r="J25" s="8">
        <f>(F25/3)*0.5+I25*0.5</f>
        <v>75.6333333333333</v>
      </c>
      <c r="K25" s="9">
        <v>2</v>
      </c>
      <c r="L25" s="7" t="s">
        <v>18</v>
      </c>
    </row>
    <row r="26" s="2" customFormat="1" ht="24" customHeight="1" spans="1:12">
      <c r="A26" s="7">
        <v>24</v>
      </c>
      <c r="B26" s="7" t="s">
        <v>46</v>
      </c>
      <c r="C26" s="7" t="s">
        <v>47</v>
      </c>
      <c r="D26" s="15" t="s">
        <v>27</v>
      </c>
      <c r="E26" s="7" t="s">
        <v>53</v>
      </c>
      <c r="F26" s="8">
        <v>215</v>
      </c>
      <c r="G26" s="8">
        <v>69</v>
      </c>
      <c r="H26" s="8">
        <v>75.5</v>
      </c>
      <c r="I26" s="8">
        <f>G26*0.5+H26*0.5</f>
        <v>72.25</v>
      </c>
      <c r="J26" s="8">
        <f>(F26/3)*0.5+I26*0.5</f>
        <v>71.9583333333333</v>
      </c>
      <c r="K26" s="9">
        <v>6</v>
      </c>
      <c r="L26" s="7"/>
    </row>
    <row r="27" s="2" customFormat="1" ht="25" customHeight="1" spans="1:12">
      <c r="A27" s="7">
        <v>25</v>
      </c>
      <c r="B27" s="7" t="s">
        <v>46</v>
      </c>
      <c r="C27" s="7" t="s">
        <v>54</v>
      </c>
      <c r="D27" s="15" t="s">
        <v>15</v>
      </c>
      <c r="E27" s="7" t="s">
        <v>55</v>
      </c>
      <c r="F27" s="8">
        <v>220.5</v>
      </c>
      <c r="G27" s="8">
        <v>78.6</v>
      </c>
      <c r="H27" s="8">
        <v>80.4</v>
      </c>
      <c r="I27" s="8">
        <f>G27*0.5+H27*0.5</f>
        <v>79.5</v>
      </c>
      <c r="J27" s="8">
        <f>(F27/3)*0.5+I27*0.5</f>
        <v>76.5</v>
      </c>
      <c r="K27" s="9">
        <v>1</v>
      </c>
      <c r="L27" s="7" t="s">
        <v>18</v>
      </c>
    </row>
    <row r="28" s="2" customFormat="1" ht="25" customHeight="1" spans="1:12">
      <c r="A28" s="7">
        <v>26</v>
      </c>
      <c r="B28" s="7" t="s">
        <v>46</v>
      </c>
      <c r="C28" s="7" t="s">
        <v>54</v>
      </c>
      <c r="D28" s="15" t="s">
        <v>19</v>
      </c>
      <c r="E28" s="7" t="s">
        <v>56</v>
      </c>
      <c r="F28" s="8">
        <v>153</v>
      </c>
      <c r="G28" s="8">
        <v>72.8</v>
      </c>
      <c r="H28" s="8">
        <v>87.4</v>
      </c>
      <c r="I28" s="8">
        <f>G28*0.5+H28*0.5</f>
        <v>80.1</v>
      </c>
      <c r="J28" s="8">
        <f>(F28/3)*0.5+I28*0.5</f>
        <v>65.55</v>
      </c>
      <c r="K28" s="9">
        <v>5</v>
      </c>
      <c r="L28" s="7"/>
    </row>
    <row r="29" s="2" customFormat="1" ht="25" customHeight="1" spans="1:12">
      <c r="A29" s="7">
        <v>27</v>
      </c>
      <c r="B29" s="7" t="s">
        <v>46</v>
      </c>
      <c r="C29" s="7" t="s">
        <v>54</v>
      </c>
      <c r="D29" s="15" t="s">
        <v>21</v>
      </c>
      <c r="E29" s="11" t="s">
        <v>57</v>
      </c>
      <c r="F29" s="8">
        <v>182</v>
      </c>
      <c r="G29" s="8">
        <v>77.6</v>
      </c>
      <c r="H29" s="8">
        <v>79.4</v>
      </c>
      <c r="I29" s="8">
        <f>G29*0.5+H29*0.5</f>
        <v>78.5</v>
      </c>
      <c r="J29" s="8">
        <f>(F29/3)*0.5+I29*0.5</f>
        <v>69.5833333333333</v>
      </c>
      <c r="K29" s="9">
        <v>3</v>
      </c>
      <c r="L29" s="7"/>
    </row>
    <row r="30" s="2" customFormat="1" ht="25" customHeight="1" spans="1:12">
      <c r="A30" s="7">
        <v>28</v>
      </c>
      <c r="B30" s="7" t="s">
        <v>46</v>
      </c>
      <c r="C30" s="7" t="s">
        <v>54</v>
      </c>
      <c r="D30" s="15" t="s">
        <v>23</v>
      </c>
      <c r="E30" s="7" t="s">
        <v>58</v>
      </c>
      <c r="F30" s="8">
        <v>192</v>
      </c>
      <c r="G30" s="8">
        <v>73.4</v>
      </c>
      <c r="H30" s="8">
        <v>79.6</v>
      </c>
      <c r="I30" s="8">
        <f>G30*0.5+H30*0.5</f>
        <v>76.5</v>
      </c>
      <c r="J30" s="8">
        <f>(F30/3)*0.5+I30*0.5</f>
        <v>70.25</v>
      </c>
      <c r="K30" s="9">
        <v>2</v>
      </c>
      <c r="L30" s="7" t="s">
        <v>18</v>
      </c>
    </row>
    <row r="31" s="2" customFormat="1" ht="25" customHeight="1" spans="1:12">
      <c r="A31" s="7">
        <v>29</v>
      </c>
      <c r="B31" s="7" t="s">
        <v>46</v>
      </c>
      <c r="C31" s="7" t="s">
        <v>54</v>
      </c>
      <c r="D31" s="15" t="s">
        <v>25</v>
      </c>
      <c r="E31" s="11" t="s">
        <v>59</v>
      </c>
      <c r="F31" s="8">
        <v>164</v>
      </c>
      <c r="G31" s="8">
        <v>68.4</v>
      </c>
      <c r="H31" s="8">
        <v>78.8</v>
      </c>
      <c r="I31" s="8">
        <f>G31*0.5+H31*0.5</f>
        <v>73.6</v>
      </c>
      <c r="J31" s="8">
        <f>(F31/3)*0.5+I31*0.5</f>
        <v>64.1333333333333</v>
      </c>
      <c r="K31" s="9">
        <v>6</v>
      </c>
      <c r="L31" s="7"/>
    </row>
    <row r="32" s="2" customFormat="1" ht="25" customHeight="1" spans="1:12">
      <c r="A32" s="7">
        <v>30</v>
      </c>
      <c r="B32" s="7" t="s">
        <v>46</v>
      </c>
      <c r="C32" s="7" t="s">
        <v>54</v>
      </c>
      <c r="D32" s="15" t="s">
        <v>27</v>
      </c>
      <c r="E32" s="7" t="s">
        <v>60</v>
      </c>
      <c r="F32" s="8">
        <v>173.5</v>
      </c>
      <c r="G32" s="8">
        <v>74.6</v>
      </c>
      <c r="H32" s="8">
        <v>79</v>
      </c>
      <c r="I32" s="8">
        <f>G32*0.5+H32*0.5</f>
        <v>76.8</v>
      </c>
      <c r="J32" s="8">
        <f>(F32/3)*0.5+I32*0.5</f>
        <v>67.3166666666667</v>
      </c>
      <c r="K32" s="9">
        <v>4</v>
      </c>
      <c r="L32" s="7"/>
    </row>
    <row r="33" s="2" customFormat="1" ht="25" customHeight="1" spans="1:12">
      <c r="A33" s="7">
        <v>31</v>
      </c>
      <c r="B33" s="7" t="s">
        <v>46</v>
      </c>
      <c r="C33" s="7" t="s">
        <v>61</v>
      </c>
      <c r="D33" s="15" t="s">
        <v>15</v>
      </c>
      <c r="E33" s="7" t="s">
        <v>62</v>
      </c>
      <c r="F33" s="8">
        <v>200</v>
      </c>
      <c r="G33" s="8">
        <v>65.4</v>
      </c>
      <c r="H33" s="8">
        <v>64.4</v>
      </c>
      <c r="I33" s="8">
        <f>G33*0.5+H33*0.5</f>
        <v>64.9</v>
      </c>
      <c r="J33" s="8">
        <f>(F33/3)*0.5+I33*0.5</f>
        <v>65.7833333333333</v>
      </c>
      <c r="K33" s="9">
        <v>1</v>
      </c>
      <c r="L33" s="7" t="s">
        <v>63</v>
      </c>
    </row>
    <row r="34" ht="96" customHeight="1" spans="1:12">
      <c r="A34" s="12" t="s">
        <v>64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4"/>
    </row>
  </sheetData>
  <sortState ref="A3:L8">
    <sortCondition ref="D3:D8"/>
  </sortState>
  <mergeCells count="2">
    <mergeCell ref="A1:L1"/>
    <mergeCell ref="A34:L3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WPS_255504769</cp:lastModifiedBy>
  <dcterms:created xsi:type="dcterms:W3CDTF">2023-05-12T03:15:00Z</dcterms:created>
  <dcterms:modified xsi:type="dcterms:W3CDTF">2025-12-14T07:14:40Z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2052-12.1.0.24034</vt:lpwstr>
  </property>
  <property fmtid="{D5CDD505-2E9C-101B-9397-08002B2CF9AE}" pid="4" name="ICV">
    <vt:lpwstr>A033BE511E3546AD93A1402ED7465F5D_13</vt:lpwstr>
  </property>
</Properties>
</file>